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98"/>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<sst xmlns="http://schemas.openxmlformats.org/spreadsheetml/2006/main" count="83" uniqueCount="59">
  <si>
    <t>2021年望奎县黑土地保护利用项目玉米秸秆粉碎翻埋还田作业验收报告单</t>
  </si>
  <si>
    <t>序号</t>
  </si>
  <si>
    <t>申报主体</t>
  </si>
  <si>
    <t>申报主体
所属作业
农机设备号</t>
  </si>
  <si>
    <t>作业
所属地</t>
  </si>
  <si>
    <t>项目区面积
（亩）</t>
  </si>
  <si>
    <t>首次申报
面积
（亩）</t>
  </si>
  <si>
    <t>平台作业
合格面积
（亩）</t>
  </si>
  <si>
    <t>项目区内平台合格面积（亩）</t>
  </si>
  <si>
    <t>项目区内翻埋
地块实测面积
（亩）</t>
  </si>
  <si>
    <t>自查自改后
申报面积
（亩）</t>
  </si>
  <si>
    <t>申报面积是否
符合补贴条件</t>
  </si>
  <si>
    <t>补助标准
（元/亩）</t>
  </si>
  <si>
    <t>补助金额
（元）</t>
  </si>
  <si>
    <t>望奎县钰硕
农机农民
专业合作社</t>
  </si>
  <si>
    <t>1020935a
1020f337
1020c8fe</t>
  </si>
  <si>
    <t>卫星镇
会二村</t>
  </si>
  <si>
    <t xml:space="preserve">符合 </t>
  </si>
  <si>
    <t>刁洪艳</t>
  </si>
  <si>
    <t>1000492d</t>
  </si>
  <si>
    <t>东升乡
恭四村</t>
  </si>
  <si>
    <t>王明亮</t>
  </si>
  <si>
    <t>10001c97</t>
  </si>
  <si>
    <t>东升乡
乾一村</t>
  </si>
  <si>
    <t>不申报</t>
  </si>
  <si>
    <t>汪志军</t>
  </si>
  <si>
    <t>10204b06</t>
  </si>
  <si>
    <t>张学良</t>
  </si>
  <si>
    <t>10004ffb</t>
  </si>
  <si>
    <t>东升乡
厢黄后
头西村</t>
  </si>
  <si>
    <t>望奎县东升乡
厢黄后头东村
股份经济合作社</t>
  </si>
  <si>
    <t>1020f113
102106f0</t>
  </si>
  <si>
    <t>东升乡
厢黄
前头村</t>
  </si>
  <si>
    <t>东升乡
厢黄
后头东</t>
  </si>
  <si>
    <t>不符合</t>
  </si>
  <si>
    <t>萧纯</t>
  </si>
  <si>
    <t>1020918e
102037fd
10209c20</t>
  </si>
  <si>
    <t xml:space="preserve">望奎镇
正兰五村
</t>
  </si>
  <si>
    <t>望奎县莲花镇
宽五西村
股份经济合作社</t>
  </si>
  <si>
    <t>10210670
1020c9ee
1020f27c</t>
  </si>
  <si>
    <t>莲花镇
宽五西
村</t>
  </si>
  <si>
    <t xml:space="preserve">莲花镇
宽五东村
</t>
  </si>
  <si>
    <t>肖文平</t>
  </si>
  <si>
    <t>海丰镇
宽二村</t>
  </si>
  <si>
    <t>望奎县厢白满族乡
后三村
股份经济合作社</t>
  </si>
  <si>
    <t>1020fb07
1020bcf0</t>
  </si>
  <si>
    <t>厢白
满族乡
后三村</t>
  </si>
  <si>
    <t>灯塔镇
宽三村</t>
  </si>
  <si>
    <t>望奎县厢白满族乡
前惠五村
股份经济合作社</t>
  </si>
  <si>
    <t>1020fa9b
102105a4</t>
  </si>
  <si>
    <t>灯塔镇
信三村</t>
  </si>
  <si>
    <t>灯塔镇
信四村</t>
  </si>
  <si>
    <t>灯塔镇
敏四村</t>
  </si>
  <si>
    <t>张淑娟</t>
  </si>
  <si>
    <t>10209b60</t>
  </si>
  <si>
    <t>海丰镇
恭三村</t>
  </si>
  <si>
    <t>杨亮</t>
  </si>
  <si>
    <t>1020a5a9</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</si>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</sst>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1">
    <font>
      <sz val="11"/>
      <color theme="1"/>
      <name val="宋体"/>
      <charset val="134"/>
      <scheme val="minor"/>
    </font>
    <font>
      <sz val="22"/>
      <color theme="1"/>
      <name val="宋体"/>
      <charset val="134"/>
      <scheme val="minor"/>
    </font>
    <font>
      <sz val="11"/>
      <color theme="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7" borderId="0" applyNumberFormat="0" applyBorder="0" applyAlignment="0" applyProtection="0">
      <alignment vertical="center"/>
    </xf>
    <xf numFmtId="0" fontId="3"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5" fillId="10" borderId="0" applyNumberFormat="0" applyBorder="0" applyAlignment="0" applyProtection="0">
      <alignment vertical="center"/>
    </xf>
    <xf numFmtId="43" fontId="0" fillId="0" borderId="0" applyFont="0" applyFill="0" applyBorder="0" applyAlignment="0" applyProtection="0">
      <alignment vertical="center"/>
    </xf>
    <xf numFmtId="0" fontId="2"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6" applyNumberFormat="0" applyFont="0" applyAlignment="0" applyProtection="0">
      <alignment vertical="center"/>
    </xf>
    <xf numFmtId="0" fontId="2"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2" fillId="23" borderId="0" applyNumberFormat="0" applyBorder="0" applyAlignment="0" applyProtection="0">
      <alignment vertical="center"/>
    </xf>
    <xf numFmtId="0" fontId="10" fillId="0" borderId="8" applyNumberFormat="0" applyFill="0" applyAlignment="0" applyProtection="0">
      <alignment vertical="center"/>
    </xf>
    <xf numFmtId="0" fontId="2" fillId="22" borderId="0" applyNumberFormat="0" applyBorder="0" applyAlignment="0" applyProtection="0">
      <alignment vertical="center"/>
    </xf>
    <xf numFmtId="0" fontId="17" fillId="24" borderId="10" applyNumberFormat="0" applyAlignment="0" applyProtection="0">
      <alignment vertical="center"/>
    </xf>
    <xf numFmtId="0" fontId="18" fillId="24" borderId="4" applyNumberFormat="0" applyAlignment="0" applyProtection="0">
      <alignment vertical="center"/>
    </xf>
    <xf numFmtId="0" fontId="20" fillId="26" borderId="11" applyNumberFormat="0" applyAlignment="0" applyProtection="0">
      <alignment vertical="center"/>
    </xf>
    <xf numFmtId="0" fontId="4" fillId="18" borderId="0" applyNumberFormat="0" applyBorder="0" applyAlignment="0" applyProtection="0">
      <alignment vertical="center"/>
    </xf>
    <xf numFmtId="0" fontId="2" fillId="29" borderId="0" applyNumberFormat="0" applyBorder="0" applyAlignment="0" applyProtection="0">
      <alignment vertical="center"/>
    </xf>
    <xf numFmtId="0" fontId="7" fillId="0" borderId="5" applyNumberFormat="0" applyFill="0" applyAlignment="0" applyProtection="0">
      <alignment vertical="center"/>
    </xf>
    <xf numFmtId="0" fontId="16" fillId="0" borderId="9" applyNumberFormat="0" applyFill="0" applyAlignment="0" applyProtection="0">
      <alignment vertical="center"/>
    </xf>
    <xf numFmtId="0" fontId="6" fillId="11" borderId="0" applyNumberFormat="0" applyBorder="0" applyAlignment="0" applyProtection="0">
      <alignment vertical="center"/>
    </xf>
    <xf numFmtId="0" fontId="19" fillId="25" borderId="0" applyNumberFormat="0" applyBorder="0" applyAlignment="0" applyProtection="0">
      <alignment vertical="center"/>
    </xf>
    <xf numFmtId="0" fontId="4" fillId="5" borderId="0" applyNumberFormat="0" applyBorder="0" applyAlignment="0" applyProtection="0">
      <alignment vertical="center"/>
    </xf>
    <xf numFmtId="0" fontId="2" fillId="2" borderId="0" applyNumberFormat="0" applyBorder="0" applyAlignment="0" applyProtection="0">
      <alignment vertical="center"/>
    </xf>
    <xf numFmtId="0" fontId="4" fillId="9" borderId="0" applyNumberFormat="0" applyBorder="0" applyAlignment="0" applyProtection="0">
      <alignment vertical="center"/>
    </xf>
    <xf numFmtId="0" fontId="4" fillId="30" borderId="0" applyNumberFormat="0" applyBorder="0" applyAlignment="0" applyProtection="0">
      <alignment vertical="center"/>
    </xf>
    <xf numFmtId="0" fontId="4" fillId="14" borderId="0" applyNumberFormat="0" applyBorder="0" applyAlignment="0" applyProtection="0">
      <alignment vertical="center"/>
    </xf>
    <xf numFmtId="0" fontId="4" fillId="28" borderId="0" applyNumberFormat="0" applyBorder="0" applyAlignment="0" applyProtection="0">
      <alignment vertical="center"/>
    </xf>
    <xf numFmtId="0" fontId="2" fillId="32" borderId="0" applyNumberFormat="0" applyBorder="0" applyAlignment="0" applyProtection="0">
      <alignment vertical="center"/>
    </xf>
    <xf numFmtId="0" fontId="2" fillId="17" borderId="0" applyNumberFormat="0" applyBorder="0" applyAlignment="0" applyProtection="0">
      <alignment vertical="center"/>
    </xf>
    <xf numFmtId="0" fontId="4" fillId="21" borderId="0" applyNumberFormat="0" applyBorder="0" applyAlignment="0" applyProtection="0">
      <alignment vertical="center"/>
    </xf>
    <xf numFmtId="0" fontId="4" fillId="16" borderId="0" applyNumberFormat="0" applyBorder="0" applyAlignment="0" applyProtection="0">
      <alignment vertical="center"/>
    </xf>
    <xf numFmtId="0" fontId="2" fillId="31" borderId="0" applyNumberFormat="0" applyBorder="0" applyAlignment="0" applyProtection="0">
      <alignment vertical="center"/>
    </xf>
    <xf numFmtId="0" fontId="4" fillId="20" borderId="0" applyNumberFormat="0" applyBorder="0" applyAlignment="0" applyProtection="0">
      <alignment vertical="center"/>
    </xf>
    <xf numFmtId="0" fontId="2" fillId="27" borderId="0" applyNumberFormat="0" applyBorder="0" applyAlignment="0" applyProtection="0">
      <alignment vertical="center"/>
    </xf>
    <xf numFmtId="0" fontId="2" fillId="13" borderId="0" applyNumberFormat="0" applyBorder="0" applyAlignment="0" applyProtection="0">
      <alignment vertical="center"/>
    </xf>
    <xf numFmtId="0" fontId="4" fillId="4" borderId="0" applyNumberFormat="0" applyBorder="0" applyAlignment="0" applyProtection="0">
      <alignment vertical="center"/>
    </xf>
    <xf numFmtId="0" fontId="2" fillId="12"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Font="1" applyFill="1" applyBorder="1"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tabSelected="1" workbookViewId="0">
      <selection activeCell="N8" sqref="N8"/>
    </sheetView>
  </sheetViews>
  <sheetFormatPr defaultColWidth="9" defaultRowHeight="13.5"/>
  <cols>
    <col min="1" max="1" width="4.125" style="1" customWidth="1"/>
    <col min="2" max="2" width="15.625" style="2" customWidth="1"/>
    <col min="3" max="3" width="10" style="1" customWidth="1"/>
    <col min="4" max="4" width="8.125" customWidth="1"/>
    <col min="5" max="5" width="10" customWidth="1"/>
    <col min="6" max="7" width="9.375" customWidth="1"/>
    <col min="8" max="8" width="10" customWidth="1"/>
    <col min="9" max="9" width="11.875" customWidth="1"/>
    <col min="10" max="10" width="10" customWidth="1"/>
    <col min="11" max="11" width="11.875" customWidth="1"/>
    <col min="12" max="12" width="9.125" customWidth="1"/>
    <col min="13" max="13" width="10.375" customWidth="1"/>
  </cols>
  <sheetData>
    <row r="1" spans="1:13">
      <c r="A1" s="3" t="s">
        <v>0</v>
      </c>
      <c r="B1" s="4"/>
      <c r="C1" s="4"/>
      <c r="D1" s="4"/>
      <c r="E1" s="4"/>
      <c r="F1" s="4"/>
      <c r="G1" s="4"/>
      <c r="H1" s="4"/>
      <c r="I1" s="4"/>
      <c r="J1" s="4"/>
      <c r="K1" s="4"/>
      <c r="L1" s="4"/>
      <c r="M1" s="4"/>
    </row>
    <row r="2" spans="1:13">
      <c r="A2" s="4"/>
      <c r="B2" s="4"/>
      <c r="C2" s="4"/>
      <c r="D2" s="4"/>
      <c r="E2" s="4"/>
      <c r="F2" s="4"/>
      <c r="G2" s="4"/>
      <c r="H2" s="4"/>
      <c r="I2" s="4"/>
      <c r="J2" s="4"/>
      <c r="K2" s="4"/>
      <c r="L2" s="4"/>
      <c r="M2" s="4"/>
    </row>
    <row r="3" ht="44" customHeight="1" spans="1:13">
      <c r="A3" s="5" t="s">
        <v>1</v>
      </c>
      <c r="B3" s="6" t="s">
        <v>2</v>
      </c>
      <c r="C3" s="7" t="s">
        <v>3</v>
      </c>
      <c r="D3" s="7" t="s">
        <v>4</v>
      </c>
      <c r="E3" s="7" t="s">
        <v>5</v>
      </c>
      <c r="F3" s="7" t="s">
        <v>6</v>
      </c>
      <c r="G3" s="7" t="s">
        <v>7</v>
      </c>
      <c r="H3" s="8" t="s">
        <v>8</v>
      </c>
      <c r="I3" s="7" t="s">
        <v>9</v>
      </c>
      <c r="J3" s="7" t="s">
        <v>10</v>
      </c>
      <c r="K3" s="7" t="s">
        <v>11</v>
      </c>
      <c r="L3" s="7" t="s">
        <v>12</v>
      </c>
      <c r="M3" s="7" t="s">
        <v>13</v>
      </c>
    </row>
    <row r="4" ht="40.5" spans="1:13">
      <c r="A4" s="5">
        <v>1</v>
      </c>
      <c r="B4" s="9" t="s">
        <v>14</v>
      </c>
      <c r="C4" s="7" t="s">
        <v>15</v>
      </c>
      <c r="D4" s="9" t="s">
        <v>16</v>
      </c>
      <c r="E4" s="5">
        <v>28750</v>
      </c>
      <c r="F4" s="5">
        <v>4772.08</v>
      </c>
      <c r="G4" s="5">
        <v>5193.33</v>
      </c>
      <c r="H4" s="10">
        <v>4092.2</v>
      </c>
      <c r="I4" s="5">
        <v>4201.97</v>
      </c>
      <c r="J4" s="5">
        <v>4087.2</v>
      </c>
      <c r="K4" s="5" t="s">
        <v>17</v>
      </c>
      <c r="L4" s="5">
        <v>80</v>
      </c>
      <c r="M4" s="11">
        <f>J4*80</f>
        <v>326976</v>
      </c>
    </row>
    <row r="5" ht="27" spans="1:13">
      <c r="A5" s="5">
        <v>2</v>
      </c>
      <c r="B5" s="6" t="s">
        <v>18</v>
      </c>
      <c r="C5" s="5" t="s">
        <v>19</v>
      </c>
      <c r="D5" s="9" t="s">
        <v>20</v>
      </c>
      <c r="E5" s="5">
        <v>5680</v>
      </c>
      <c r="F5" s="5">
        <v>1155.77</v>
      </c>
      <c r="G5" s="5">
        <v>1155.57</v>
      </c>
      <c r="H5" s="10">
        <v>389</v>
      </c>
      <c r="I5" s="5">
        <v>401.87</v>
      </c>
      <c r="J5" s="5">
        <v>383.2</v>
      </c>
      <c r="K5" s="5" t="s">
        <v>17</v>
      </c>
      <c r="L5" s="5">
        <v>80</v>
      </c>
      <c r="M5" s="11">
        <f>J5*80</f>
        <v>30656</v>
      </c>
    </row>
    <row r="6" ht="27" spans="1:13">
      <c r="A6" s="5">
        <v>3</v>
      </c>
      <c r="B6" s="6" t="s">
        <v>21</v>
      </c>
      <c r="C6" s="5" t="s">
        <v>22</v>
      </c>
      <c r="D6" s="9" t="s">
        <v>23</v>
      </c>
      <c r="E6" s="5">
        <v>10200</v>
      </c>
      <c r="F6" s="5">
        <v>277.54</v>
      </c>
      <c r="G6" s="5">
        <v>277.54</v>
      </c>
      <c r="H6" s="10">
        <v>15.5</v>
      </c>
      <c r="I6" s="5">
        <v>15</v>
      </c>
      <c r="J6" s="5">
        <v>0</v>
      </c>
      <c r="K6" s="5" t="s">
        <v>24</v>
      </c>
      <c r="L6" s="5">
        <v>80</v>
      </c>
      <c r="M6" s="11">
        <f>J6*80</f>
        <v>0</v>
      </c>
    </row>
    <row r="7" ht="27" spans="1:13">
      <c r="A7" s="5">
        <v>4</v>
      </c>
      <c r="B7" s="6" t="s">
        <v>25</v>
      </c>
      <c r="C7" s="5" t="s">
        <v>26</v>
      </c>
      <c r="D7" s="9" t="s">
        <v>23</v>
      </c>
      <c r="E7" s="5"/>
      <c r="F7" s="5">
        <v>486.89</v>
      </c>
      <c r="G7" s="5">
        <v>486.89</v>
      </c>
      <c r="H7" s="10">
        <v>9.01</v>
      </c>
      <c r="I7" s="5">
        <v>8.97</v>
      </c>
      <c r="J7" s="5">
        <v>0</v>
      </c>
      <c r="K7" s="5" t="s">
        <v>24</v>
      </c>
      <c r="L7" s="5">
        <v>80</v>
      </c>
      <c r="M7" s="11">
        <f t="shared" ref="M7:M22" si="0">J7*80</f>
        <v>0</v>
      </c>
    </row>
    <row r="8" ht="40.5" spans="1:13">
      <c r="A8" s="5">
        <v>5</v>
      </c>
      <c r="B8" s="6" t="s">
        <v>27</v>
      </c>
      <c r="C8" s="5" t="s">
        <v>28</v>
      </c>
      <c r="D8" s="9" t="s">
        <v>29</v>
      </c>
      <c r="E8" s="5">
        <v>6160</v>
      </c>
      <c r="F8" s="5">
        <v>580.67</v>
      </c>
      <c r="G8" s="5">
        <v>580.67</v>
      </c>
      <c r="H8" s="10">
        <v>316.06</v>
      </c>
      <c r="I8" s="5">
        <v>577.25</v>
      </c>
      <c r="J8" s="5">
        <v>316.06</v>
      </c>
      <c r="K8" s="5" t="s">
        <v>17</v>
      </c>
      <c r="L8" s="5">
        <v>80</v>
      </c>
      <c r="M8" s="11">
        <f t="shared" si="0"/>
        <v>25284.8</v>
      </c>
    </row>
    <row r="9" ht="40.5" spans="1:13">
      <c r="A9" s="5">
        <v>6</v>
      </c>
      <c r="B9" s="9" t="s">
        <v>30</v>
      </c>
      <c r="C9" s="7" t="s">
        <v>31</v>
      </c>
      <c r="D9" s="9" t="s">
        <v>32</v>
      </c>
      <c r="E9" s="5">
        <v>13970</v>
      </c>
      <c r="F9" s="5">
        <v>1254.62</v>
      </c>
      <c r="G9" s="5">
        <v>1058.65</v>
      </c>
      <c r="H9" s="10">
        <v>815.41</v>
      </c>
      <c r="I9" s="5">
        <v>790.29</v>
      </c>
      <c r="J9" s="5">
        <v>785.64</v>
      </c>
      <c r="K9" s="5" t="s">
        <v>17</v>
      </c>
      <c r="L9" s="5">
        <v>80</v>
      </c>
      <c r="M9" s="11">
        <f t="shared" si="0"/>
        <v>62851.2</v>
      </c>
    </row>
    <row r="10" ht="40.5" spans="1:13">
      <c r="A10" s="5">
        <v>7</v>
      </c>
      <c r="B10" s="9" t="s">
        <v>30</v>
      </c>
      <c r="C10" s="5"/>
      <c r="D10" s="9" t="s">
        <v>33</v>
      </c>
      <c r="E10" s="5">
        <v>1700</v>
      </c>
      <c r="F10" s="5">
        <v>1065.17</v>
      </c>
      <c r="G10" s="5">
        <v>1798.21</v>
      </c>
      <c r="H10" s="10">
        <v>0</v>
      </c>
      <c r="I10" s="5">
        <v>0</v>
      </c>
      <c r="J10" s="5">
        <v>0</v>
      </c>
      <c r="K10" s="5" t="s">
        <v>34</v>
      </c>
      <c r="L10" s="5">
        <v>80</v>
      </c>
      <c r="M10" s="11">
        <f t="shared" si="0"/>
        <v>0</v>
      </c>
    </row>
    <row r="11" ht="40.5" spans="1:13">
      <c r="A11" s="5">
        <v>8</v>
      </c>
      <c r="B11" s="6" t="s">
        <v>35</v>
      </c>
      <c r="C11" s="7" t="s">
        <v>36</v>
      </c>
      <c r="D11" s="9" t="s">
        <v>37</v>
      </c>
      <c r="E11" s="5">
        <v>7186</v>
      </c>
      <c r="F11" s="5">
        <v>5808.65</v>
      </c>
      <c r="G11" s="5">
        <v>6108.65</v>
      </c>
      <c r="H11" s="10">
        <v>4167.05</v>
      </c>
      <c r="I11" s="5">
        <v>4131.31</v>
      </c>
      <c r="J11" s="5">
        <v>4128.39</v>
      </c>
      <c r="K11" s="5" t="s">
        <v>17</v>
      </c>
      <c r="L11" s="5">
        <v>80</v>
      </c>
      <c r="M11" s="11">
        <f t="shared" si="0"/>
        <v>330271.2</v>
      </c>
    </row>
    <row r="12" ht="40.5" spans="1:13">
      <c r="A12" s="5">
        <v>9</v>
      </c>
      <c r="B12" s="9" t="s">
        <v>38</v>
      </c>
      <c r="C12" s="7" t="s">
        <v>39</v>
      </c>
      <c r="D12" s="9" t="s">
        <v>40</v>
      </c>
      <c r="E12" s="5">
        <v>10800</v>
      </c>
      <c r="F12" s="5">
        <v>5339.9</v>
      </c>
      <c r="G12" s="5">
        <v>4369.41</v>
      </c>
      <c r="H12" s="10">
        <v>3148.98</v>
      </c>
      <c r="I12" s="5">
        <v>3666.48</v>
      </c>
      <c r="J12" s="5">
        <v>3145</v>
      </c>
      <c r="K12" s="5" t="s">
        <v>17</v>
      </c>
      <c r="L12" s="5">
        <v>80</v>
      </c>
      <c r="M12" s="11">
        <f t="shared" si="0"/>
        <v>251600</v>
      </c>
    </row>
    <row r="13" ht="40.5" spans="1:13">
      <c r="A13" s="5">
        <v>10</v>
      </c>
      <c r="B13" s="9" t="s">
        <v>38</v>
      </c>
      <c r="C13" s="5"/>
      <c r="D13" s="9" t="s">
        <v>41</v>
      </c>
      <c r="E13" s="5">
        <v>9200</v>
      </c>
      <c r="F13" s="5"/>
      <c r="G13" s="5"/>
      <c r="H13" s="10">
        <v>277.87</v>
      </c>
      <c r="I13" s="5">
        <v>279.79</v>
      </c>
      <c r="J13" s="5">
        <v>275</v>
      </c>
      <c r="K13" s="5" t="s">
        <v>17</v>
      </c>
      <c r="L13" s="5">
        <v>80</v>
      </c>
      <c r="M13" s="11">
        <f t="shared" si="0"/>
        <v>22000</v>
      </c>
    </row>
    <row r="14" ht="27" spans="1:13">
      <c r="A14" s="5">
        <v>11</v>
      </c>
      <c r="B14" s="6" t="s">
        <v>42</v>
      </c>
      <c r="C14" s="5">
        <v>10210717</v>
      </c>
      <c r="D14" s="9" t="s">
        <v>43</v>
      </c>
      <c r="E14" s="5">
        <v>7500</v>
      </c>
      <c r="F14" s="5">
        <v>250</v>
      </c>
      <c r="G14" s="5">
        <v>299.03</v>
      </c>
      <c r="H14" s="10">
        <v>187.86</v>
      </c>
      <c r="I14" s="5">
        <v>183.51</v>
      </c>
      <c r="J14" s="5">
        <v>183.43</v>
      </c>
      <c r="K14" s="5" t="s">
        <v>17</v>
      </c>
      <c r="L14" s="5">
        <v>80</v>
      </c>
      <c r="M14" s="11">
        <f t="shared" si="0"/>
        <v>14674.4</v>
      </c>
    </row>
    <row r="15" ht="40.5" spans="1:13">
      <c r="A15" s="5">
        <v>12</v>
      </c>
      <c r="B15" s="9" t="s">
        <v>44</v>
      </c>
      <c r="C15" s="7" t="s">
        <v>45</v>
      </c>
      <c r="D15" s="9" t="s">
        <v>46</v>
      </c>
      <c r="E15" s="5">
        <v>16100</v>
      </c>
      <c r="F15" s="5">
        <v>1836.77</v>
      </c>
      <c r="G15" s="5">
        <v>1836.77</v>
      </c>
      <c r="H15" s="10">
        <v>1836.77</v>
      </c>
      <c r="I15" s="5">
        <v>1838.6</v>
      </c>
      <c r="J15" s="5">
        <v>1828.68</v>
      </c>
      <c r="K15" s="5" t="s">
        <v>17</v>
      </c>
      <c r="L15" s="5">
        <v>80</v>
      </c>
      <c r="M15" s="11">
        <f t="shared" si="0"/>
        <v>146294.4</v>
      </c>
    </row>
    <row r="16" ht="40.5" spans="1:13">
      <c r="A16" s="5">
        <v>13</v>
      </c>
      <c r="B16" s="9" t="s">
        <v>44</v>
      </c>
      <c r="C16" s="5"/>
      <c r="D16" s="9" t="s">
        <v>47</v>
      </c>
      <c r="E16" s="5">
        <v>28200</v>
      </c>
      <c r="F16" s="5">
        <v>729.68</v>
      </c>
      <c r="G16" s="5">
        <v>690.56</v>
      </c>
      <c r="H16" s="10">
        <v>690.56</v>
      </c>
      <c r="I16" s="5">
        <v>591.81</v>
      </c>
      <c r="J16" s="5">
        <v>588.1</v>
      </c>
      <c r="K16" s="5" t="s">
        <v>17</v>
      </c>
      <c r="L16" s="5">
        <v>80</v>
      </c>
      <c r="M16" s="11">
        <f t="shared" si="0"/>
        <v>47048</v>
      </c>
    </row>
    <row r="17" ht="40.5" spans="1:13">
      <c r="A17" s="5">
        <v>14</v>
      </c>
      <c r="B17" s="9" t="s">
        <v>48</v>
      </c>
      <c r="C17" s="7" t="s">
        <v>49</v>
      </c>
      <c r="D17" s="9" t="s">
        <v>47</v>
      </c>
      <c r="E17" s="5">
        <v>28200</v>
      </c>
      <c r="F17" s="5">
        <v>192.33</v>
      </c>
      <c r="G17" s="5">
        <v>401.25</v>
      </c>
      <c r="H17" s="10">
        <v>401.25</v>
      </c>
      <c r="I17" s="5">
        <v>269.99</v>
      </c>
      <c r="J17" s="5">
        <v>267</v>
      </c>
      <c r="K17" s="5" t="s">
        <v>17</v>
      </c>
      <c r="L17" s="5">
        <v>80</v>
      </c>
      <c r="M17" s="11">
        <f t="shared" si="0"/>
        <v>21360</v>
      </c>
    </row>
    <row r="18" ht="40.5" spans="1:13">
      <c r="A18" s="5">
        <v>15</v>
      </c>
      <c r="B18" s="9" t="s">
        <v>48</v>
      </c>
      <c r="C18" s="5"/>
      <c r="D18" s="9" t="s">
        <v>50</v>
      </c>
      <c r="E18" s="5">
        <v>17700</v>
      </c>
      <c r="F18" s="5">
        <v>806.26</v>
      </c>
      <c r="G18" s="5">
        <v>615.04</v>
      </c>
      <c r="H18" s="10">
        <v>492.03</v>
      </c>
      <c r="I18" s="5">
        <v>354.59</v>
      </c>
      <c r="J18" s="5">
        <v>350</v>
      </c>
      <c r="K18" s="5" t="s">
        <v>17</v>
      </c>
      <c r="L18" s="5">
        <v>80</v>
      </c>
      <c r="M18" s="11">
        <f t="shared" si="0"/>
        <v>28000</v>
      </c>
    </row>
    <row r="19" ht="40.5" spans="1:13">
      <c r="A19" s="5">
        <v>16</v>
      </c>
      <c r="B19" s="9" t="s">
        <v>48</v>
      </c>
      <c r="C19" s="5"/>
      <c r="D19" s="9" t="s">
        <v>51</v>
      </c>
      <c r="E19" s="5">
        <v>22310</v>
      </c>
      <c r="F19" s="5">
        <v>943.07</v>
      </c>
      <c r="G19" s="5">
        <v>805.07</v>
      </c>
      <c r="H19" s="10">
        <v>688.18</v>
      </c>
      <c r="I19" s="5">
        <v>529.96</v>
      </c>
      <c r="J19" s="5">
        <v>527</v>
      </c>
      <c r="K19" s="5" t="s">
        <v>17</v>
      </c>
      <c r="L19" s="5">
        <v>80</v>
      </c>
      <c r="M19" s="11">
        <f t="shared" si="0"/>
        <v>42160</v>
      </c>
    </row>
    <row r="20" ht="40.5" spans="1:13">
      <c r="A20" s="5">
        <v>17</v>
      </c>
      <c r="B20" s="9" t="s">
        <v>48</v>
      </c>
      <c r="C20" s="5"/>
      <c r="D20" s="9" t="s">
        <v>52</v>
      </c>
      <c r="E20" s="5">
        <v>21330</v>
      </c>
      <c r="F20" s="5">
        <v>288.39</v>
      </c>
      <c r="G20" s="5">
        <v>288.39</v>
      </c>
      <c r="H20" s="10">
        <v>288.39</v>
      </c>
      <c r="I20" s="5">
        <v>201.11</v>
      </c>
      <c r="J20" s="5">
        <v>199.64</v>
      </c>
      <c r="K20" s="5" t="s">
        <v>17</v>
      </c>
      <c r="L20" s="5">
        <v>80</v>
      </c>
      <c r="M20" s="11">
        <f t="shared" si="0"/>
        <v>15971.2</v>
      </c>
    </row>
    <row r="21" ht="27" customHeight="1" spans="1:13">
      <c r="A21" s="5">
        <v>18</v>
      </c>
      <c r="B21" s="6" t="s">
        <v>53</v>
      </c>
      <c r="C21" s="5" t="s">
        <v>54</v>
      </c>
      <c r="D21" s="9" t="s">
        <v>55</v>
      </c>
      <c r="E21" s="5">
        <v>5670</v>
      </c>
      <c r="F21" s="5">
        <v>1100</v>
      </c>
      <c r="G21" s="5">
        <v>670.85</v>
      </c>
      <c r="H21" s="10">
        <v>620.9</v>
      </c>
      <c r="I21" s="12">
        <v>955.46</v>
      </c>
      <c r="J21" s="5">
        <v>537</v>
      </c>
      <c r="K21" s="5" t="s">
        <v>17</v>
      </c>
      <c r="L21" s="5">
        <v>80</v>
      </c>
      <c r="M21" s="11">
        <f t="shared" si="0"/>
        <v>42960</v>
      </c>
    </row>
    <row r="22" ht="33" customHeight="1" spans="1:13">
      <c r="A22" s="5">
        <v>19</v>
      </c>
      <c r="B22" s="6" t="s">
        <v>56</v>
      </c>
      <c r="C22" s="5" t="s">
        <v>57</v>
      </c>
      <c r="D22" s="6"/>
      <c r="E22" s="5"/>
      <c r="F22" s="5">
        <v>0</v>
      </c>
      <c r="G22" s="5">
        <v>510.11</v>
      </c>
      <c r="H22" s="10">
        <v>313.22</v>
      </c>
      <c r="I22" s="13"/>
      <c r="J22" s="5">
        <v>304.35</v>
      </c>
      <c r="K22" s="5" t="s">
        <v>17</v>
      </c>
      <c r="L22" s="5">
        <v>80</v>
      </c>
      <c r="M22" s="11">
        <f t="shared" si="0"/>
        <v>24348</v>
      </c>
    </row>
    <row r="23" ht="33" customHeight="1" spans="1:13">
      <c r="A23" s="5" t="s">
        <v>58</v>
      </c>
      <c r="B23" s="6"/>
      <c r="C23" s="5"/>
      <c r="D23" s="11"/>
      <c r="E23" s="5">
        <f>SUM(E4:E22)</f>
        <v>240656</v>
      </c>
      <c r="F23" s="5">
        <f t="shared" ref="F23:J23" si="1">SUM(F4:F22)</f>
        <v>26887.79</v>
      </c>
      <c r="G23" s="5">
        <f t="shared" si="1"/>
        <v>27145.99</v>
      </c>
      <c r="H23" s="11">
        <f t="shared" si="1"/>
        <v>18750.24</v>
      </c>
      <c r="I23" s="5">
        <f t="shared" si="1"/>
        <v>18997.96</v>
      </c>
      <c r="J23" s="5">
        <f t="shared" si="1"/>
        <v>17905.69</v>
      </c>
      <c r="K23" s="5"/>
      <c r="L23" s="11"/>
      <c r="M23" s="11">
        <f>SUM(M4:M22)</f>
        <v>1432455.2</v>
      </c>
    </row>
    <row r="24" ht="24" customHeight="1"/>
    <row r="25" ht="24" customHeight="1"/>
    <row r="26" ht="24" customHeight="1"/>
  </sheetData>
  <mergeCells count="11">
    <mergeCell ref="C9:C10"/>
    <mergeCell ref="C12:C13"/>
    <mergeCell ref="C15:C16"/>
    <mergeCell ref="C17:C20"/>
    <mergeCell ref="D21:D22"/>
    <mergeCell ref="E6:E7"/>
    <mergeCell ref="E21:E22"/>
    <mergeCell ref="F12:F13"/>
    <mergeCell ref="G12:G13"/>
    <mergeCell ref="I21:I22"/>
    <mergeCell ref="A1:M2"/>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2022-05-03T07:23:00Z</dcterms:created>
  <dcterms:modified xsi:type="dcterms:W3CDTF">2022-05-27T00:19:22Z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A7602D0FA75A40119BA75656E743988B</vt:lpwstr>
  </property>
  <property fmtid="{D5CDD505-2E9C-101B-9397-08002B2CF9AE}" pid="3" name="KSOProductBuildVer">
    <vt:lpwstr>2052-11.1.0.11744</vt:lpwstr>
  </property>
</Properties>
</file>